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PechnikovSV\Desktop\тендера\Тендер Уч.2 ДОУ\Окна\"/>
    </mc:Choice>
  </mc:AlternateContent>
  <xr:revisionPtr revIDLastSave="0" documentId="13_ncr:1_{0770DDF1-86CF-4D00-A507-CCC40D1B4F48}" xr6:coauthVersionLast="47" xr6:coauthVersionMax="47" xr10:uidLastSave="{00000000-0000-0000-0000-000000000000}"/>
  <bookViews>
    <workbookView xWindow="2130" yWindow="885" windowWidth="19650" windowHeight="12960" xr2:uid="{C18C5CB7-2519-4370-9518-7450E1156D1B}"/>
  </bookViews>
  <sheets>
    <sheet name="Лист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N26" i="1" l="1"/>
  <c r="N24" i="1"/>
  <c r="M24" i="1"/>
  <c r="K24" i="1"/>
  <c r="N23" i="1"/>
  <c r="M23" i="1"/>
  <c r="K23" i="1"/>
  <c r="M25" i="1" l="1"/>
  <c r="M22" i="1"/>
  <c r="M21" i="1"/>
  <c r="M20" i="1"/>
  <c r="M19" i="1"/>
  <c r="M15" i="1"/>
  <c r="K25" i="1"/>
  <c r="K22" i="1"/>
  <c r="K21" i="1"/>
  <c r="K20" i="1"/>
  <c r="K19" i="1"/>
  <c r="K15" i="1"/>
  <c r="N20" i="1" l="1"/>
  <c r="N21" i="1"/>
  <c r="N22" i="1"/>
  <c r="N25" i="1"/>
  <c r="N15" i="1"/>
  <c r="N19" i="1"/>
  <c r="M26" i="1"/>
  <c r="L26" i="1"/>
  <c r="K26" i="1"/>
  <c r="J26" i="1"/>
</calcChain>
</file>

<file path=xl/sharedStrings.xml><?xml version="1.0" encoding="utf-8"?>
<sst xmlns="http://schemas.openxmlformats.org/spreadsheetml/2006/main" count="45" uniqueCount="38">
  <si>
    <t>Приложение 1</t>
  </si>
  <si>
    <t>к тендерному заданию</t>
  </si>
  <si>
    <t>Расчет стоимости</t>
  </si>
  <si>
    <t>Таблица 1</t>
  </si>
  <si>
    <t>№ п/п</t>
  </si>
  <si>
    <t>Наименование работ и затрат</t>
  </si>
  <si>
    <t>Стоимость материалов (руб.)</t>
  </si>
  <si>
    <t>Кол-во</t>
  </si>
  <si>
    <t>ед.</t>
  </si>
  <si>
    <t>всего</t>
  </si>
  <si>
    <t>Ед. изм.</t>
  </si>
  <si>
    <t>Доставка ПВХ изделий на объект</t>
  </si>
  <si>
    <t xml:space="preserve">Подъем ПВХ изделий на этажи и разноска по проемам </t>
  </si>
  <si>
    <t>Укрытие ПВХ изделий и стеклопакетов защитной пленкой с очисткой (после окончания фасадных работ) перед сдачей Заказчику</t>
  </si>
  <si>
    <t>ИТОГО</t>
  </si>
  <si>
    <t>Стоимость работ           (руб.)</t>
  </si>
  <si>
    <t>всего      (руб.)</t>
  </si>
  <si>
    <t>м2</t>
  </si>
  <si>
    <t>шт.</t>
  </si>
  <si>
    <r>
      <t>м</t>
    </r>
    <r>
      <rPr>
        <vertAlign val="superscript"/>
        <sz val="10"/>
        <color theme="1"/>
        <rFont val="Times New Roman"/>
        <family val="1"/>
        <charset val="204"/>
      </rPr>
      <t>2</t>
    </r>
  </si>
  <si>
    <t xml:space="preserve">Примечание: </t>
  </si>
  <si>
    <t>3.   При расчете сверить количество и площадь остекления указанные в ведомостях заполнения оконных и балконных проемов с планами этажей</t>
  </si>
  <si>
    <r>
      <t>2.   При изготовлении учесть монтажные зазоры.</t>
    </r>
    <r>
      <rPr>
        <b/>
        <sz val="12"/>
        <color theme="1"/>
        <rFont val="Times New Roman"/>
        <family val="1"/>
        <charset val="204"/>
      </rPr>
      <t xml:space="preserve"> </t>
    </r>
  </si>
  <si>
    <t xml:space="preserve">1.   Размеры оконных и дверных блоков указаны проектные. Перед изготовлением необходимо произвести замеры проемов.  </t>
  </si>
  <si>
    <t>4.   Места установки приточных клапанов и их комплектацию смотри раздел ОВ.</t>
  </si>
  <si>
    <t>Профиль-</t>
  </si>
  <si>
    <t>Фурнитура-</t>
  </si>
  <si>
    <t>Стеклопакет-</t>
  </si>
  <si>
    <t>5.   При неуказании марки профиля,фурнитуры и стеклопакета - предложение не рассматривается.</t>
  </si>
  <si>
    <t xml:space="preserve">изготовления и монтажа конструкций заполнения оконных и балконных проемов на объекте: </t>
  </si>
  <si>
    <t>Дошкольное образовательное учреждение на 250 мест</t>
  </si>
  <si>
    <t>по адресу: г. Санкт-Петербург, внутригородское муниципальное образование поселок Шушары, территория Пулковское, Соколиная улица, участок 2,участок 1</t>
  </si>
  <si>
    <t>ДОУ</t>
  </si>
  <si>
    <t xml:space="preserve">Стоимость изготовления и монтажа оконных блоков и балконных дверей из ПВХ с остеклением двухкамерными стеклопакетами с указанием названия фурнитуры и формулы стеклопакета (включая все элементы узлов примыкания к стеновым проемам). </t>
  </si>
  <si>
    <t>Изготовление и монтаж водоотливов (от 170 до 200 мм)  (с доставкой на объект)  Цвет-RAL 7024</t>
  </si>
  <si>
    <t>Стоимость и монтаж клапанов Air-Box Comfort S</t>
  </si>
  <si>
    <t>Стоимость и монтаж замков безопасности</t>
  </si>
  <si>
    <t>Стоимость и монаж москитных сеток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</si>
</sst>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vertAlign val="superscript"/>
      <sz val="10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47">
    <xf numFmtId="0" fontId="0" fillId="0" borderId="0" xfId="0"/>
    <xf numFmtId="0" fontId="1" fillId="0" borderId="0" xfId="0" applyFont="1"/>
    <xf numFmtId="0" fontId="1" fillId="0" borderId="0" xfId="0" applyFont="1" applyAlignment="1">
      <alignment vertical="center"/>
    </xf>
    <xf numFmtId="0" fontId="1" fillId="0" borderId="0" xfId="0" applyFont="1" applyAlignment="1">
      <alignment horizontal="right" vertical="center"/>
    </xf>
    <xf numFmtId="0" fontId="2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4" fontId="3" fillId="0" borderId="1" xfId="0" applyNumberFormat="1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4" fontId="3" fillId="0" borderId="6" xfId="0" applyNumberFormat="1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4" fontId="4" fillId="0" borderId="8" xfId="0" applyNumberFormat="1" applyFont="1" applyBorder="1" applyAlignment="1">
      <alignment horizontal="center" vertical="center"/>
    </xf>
    <xf numFmtId="4" fontId="4" fillId="0" borderId="9" xfId="0" applyNumberFormat="1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3" fillId="0" borderId="10" xfId="0" applyFont="1" applyBorder="1" applyAlignment="1">
      <alignment horizontal="left" vertical="center" wrapText="1"/>
    </xf>
    <xf numFmtId="0" fontId="3" fillId="0" borderId="11" xfId="0" applyFont="1" applyBorder="1" applyAlignment="1">
      <alignment horizontal="left" vertical="center" wrapText="1"/>
    </xf>
    <xf numFmtId="0" fontId="3" fillId="0" borderId="12" xfId="0" applyFont="1" applyBorder="1" applyAlignment="1">
      <alignment horizontal="left" vertical="center" wrapText="1"/>
    </xf>
    <xf numFmtId="0" fontId="1" fillId="0" borderId="0" xfId="0" applyFont="1" applyAlignment="1">
      <alignment horizontal="left" vertical="center"/>
    </xf>
    <xf numFmtId="0" fontId="3" fillId="0" borderId="13" xfId="0" applyFont="1" applyBorder="1" applyAlignment="1">
      <alignment horizontal="center" vertical="center"/>
    </xf>
    <xf numFmtId="0" fontId="3" fillId="0" borderId="14" xfId="0" applyFont="1" applyBorder="1" applyAlignment="1">
      <alignment horizontal="center" vertical="center"/>
    </xf>
    <xf numFmtId="0" fontId="3" fillId="0" borderId="15" xfId="0" applyFont="1" applyBorder="1" applyAlignment="1">
      <alignment horizontal="center" vertical="center"/>
    </xf>
    <xf numFmtId="0" fontId="3" fillId="0" borderId="16" xfId="0" applyFont="1" applyBorder="1" applyAlignment="1">
      <alignment horizontal="center" vertical="center"/>
    </xf>
    <xf numFmtId="0" fontId="3" fillId="0" borderId="17" xfId="0" applyFont="1" applyBorder="1" applyAlignment="1">
      <alignment horizontal="center" vertical="center"/>
    </xf>
    <xf numFmtId="0" fontId="3" fillId="0" borderId="18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3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2" fillId="0" borderId="0" xfId="0" applyFont="1" applyAlignment="1">
      <alignment horizontal="right" vertical="center"/>
    </xf>
    <xf numFmtId="0" fontId="1" fillId="0" borderId="0" xfId="0" applyFont="1" applyAlignment="1">
      <alignment horizontal="center" vertical="center" wrapText="1"/>
    </xf>
    <xf numFmtId="0" fontId="3" fillId="0" borderId="1" xfId="0" applyFont="1" applyBorder="1" applyAlignment="1">
      <alignment horizontal="left" vertical="center" wrapText="1"/>
    </xf>
    <xf numFmtId="0" fontId="3" fillId="0" borderId="1" xfId="0" applyFont="1" applyBorder="1" applyAlignment="1">
      <alignment horizontal="left" vertical="center"/>
    </xf>
    <xf numFmtId="4" fontId="3" fillId="0" borderId="16" xfId="0" applyNumberFormat="1" applyFont="1" applyBorder="1" applyAlignment="1">
      <alignment horizontal="center" vertical="center"/>
    </xf>
    <xf numFmtId="4" fontId="3" fillId="0" borderId="17" xfId="0" applyNumberFormat="1" applyFont="1" applyBorder="1" applyAlignment="1">
      <alignment horizontal="center" vertical="center"/>
    </xf>
    <xf numFmtId="4" fontId="3" fillId="0" borderId="18" xfId="0" applyNumberFormat="1" applyFont="1" applyBorder="1" applyAlignment="1">
      <alignment horizontal="center" vertical="center"/>
    </xf>
    <xf numFmtId="4" fontId="3" fillId="0" borderId="19" xfId="0" applyNumberFormat="1" applyFont="1" applyBorder="1" applyAlignment="1">
      <alignment horizontal="center" vertical="center"/>
    </xf>
    <xf numFmtId="4" fontId="3" fillId="0" borderId="20" xfId="0" applyNumberFormat="1" applyFont="1" applyBorder="1" applyAlignment="1">
      <alignment horizontal="center" vertical="center"/>
    </xf>
    <xf numFmtId="4" fontId="3" fillId="0" borderId="21" xfId="0" applyNumberFormat="1" applyFont="1" applyBorder="1" applyAlignment="1">
      <alignment horizontal="center" vertical="center"/>
    </xf>
    <xf numFmtId="0" fontId="2" fillId="0" borderId="0" xfId="0" applyFont="1" applyAlignment="1">
      <alignment horizontal="left" wrapText="1"/>
    </xf>
    <xf numFmtId="0" fontId="1" fillId="0" borderId="0" xfId="0" applyFont="1" applyAlignment="1">
      <alignment horizontal="left" wrapText="1"/>
    </xf>
    <xf numFmtId="0" fontId="1" fillId="0" borderId="0" xfId="0" applyFont="1" applyAlignment="1">
      <alignment horizontal="left"/>
    </xf>
    <xf numFmtId="0" fontId="1" fillId="0" borderId="0" xfId="0" applyFont="1" applyAlignment="1">
      <alignment horizontal="left" vertical="top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9B3817-D785-4741-8538-DC15C9E9239B}">
  <dimension ref="A1:N37"/>
  <sheetViews>
    <sheetView tabSelected="1" topLeftCell="A13" workbookViewId="0">
      <selection activeCell="P21" sqref="P21"/>
    </sheetView>
  </sheetViews>
  <sheetFormatPr defaultRowHeight="15" x14ac:dyDescent="0.25"/>
  <cols>
    <col min="1" max="1" width="5.7109375" customWidth="1"/>
    <col min="2" max="7" width="8.7109375" customWidth="1"/>
    <col min="8" max="8" width="5.7109375" customWidth="1"/>
    <col min="10" max="14" width="10.7109375" customWidth="1"/>
  </cols>
  <sheetData>
    <row r="1" spans="1:14" ht="15.75" x14ac:dyDescent="0.25">
      <c r="A1" s="1"/>
      <c r="B1" s="1"/>
      <c r="C1" s="1"/>
      <c r="D1" s="1"/>
      <c r="E1" s="1"/>
      <c r="F1" s="1"/>
      <c r="G1" s="1"/>
      <c r="H1" s="1"/>
      <c r="I1" s="1"/>
      <c r="J1" s="3"/>
      <c r="K1" s="3"/>
      <c r="L1" s="33" t="s">
        <v>0</v>
      </c>
      <c r="M1" s="33"/>
      <c r="N1" s="33"/>
    </row>
    <row r="2" spans="1:14" ht="15.75" x14ac:dyDescent="0.25">
      <c r="A2" s="1"/>
      <c r="B2" s="1"/>
      <c r="C2" s="1"/>
      <c r="D2" s="1"/>
      <c r="E2" s="1"/>
      <c r="F2" s="1"/>
      <c r="G2" s="1"/>
      <c r="H2" s="1"/>
      <c r="I2" s="1"/>
      <c r="K2" s="2"/>
      <c r="L2" s="33" t="s">
        <v>1</v>
      </c>
      <c r="M2" s="33"/>
      <c r="N2" s="33"/>
    </row>
    <row r="3" spans="1:14" ht="15.75" x14ac:dyDescent="0.25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</row>
    <row r="4" spans="1:14" ht="15.75" x14ac:dyDescent="0.25">
      <c r="A4" s="17" t="s">
        <v>2</v>
      </c>
      <c r="B4" s="17"/>
      <c r="C4" s="17"/>
      <c r="D4" s="17"/>
      <c r="E4" s="17"/>
      <c r="F4" s="17"/>
      <c r="G4" s="17"/>
      <c r="H4" s="17"/>
      <c r="I4" s="17"/>
      <c r="J4" s="17"/>
      <c r="K4" s="17"/>
      <c r="L4" s="17"/>
      <c r="M4" s="17"/>
      <c r="N4" s="17"/>
    </row>
    <row r="5" spans="1:14" ht="15.75" x14ac:dyDescent="0.25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</row>
    <row r="6" spans="1:14" ht="15.75" x14ac:dyDescent="0.25">
      <c r="A6" s="17" t="s">
        <v>29</v>
      </c>
      <c r="B6" s="17"/>
      <c r="C6" s="17"/>
      <c r="D6" s="17"/>
      <c r="E6" s="17"/>
      <c r="F6" s="17"/>
      <c r="G6" s="17"/>
      <c r="H6" s="17"/>
      <c r="I6" s="17"/>
      <c r="J6" s="17"/>
      <c r="K6" s="17"/>
      <c r="L6" s="17"/>
      <c r="M6" s="17"/>
      <c r="N6" s="17"/>
    </row>
    <row r="7" spans="1:14" ht="15.75" x14ac:dyDescent="0.25">
      <c r="A7" s="28" t="s">
        <v>30</v>
      </c>
      <c r="B7" s="28"/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28"/>
    </row>
    <row r="8" spans="1:14" ht="31.5" customHeight="1" x14ac:dyDescent="0.25">
      <c r="A8" s="34" t="s">
        <v>31</v>
      </c>
      <c r="B8" s="34"/>
      <c r="C8" s="34"/>
      <c r="D8" s="34"/>
      <c r="E8" s="34"/>
      <c r="F8" s="34"/>
      <c r="G8" s="34"/>
      <c r="H8" s="34"/>
      <c r="I8" s="34"/>
      <c r="J8" s="34"/>
      <c r="K8" s="34"/>
      <c r="L8" s="34"/>
      <c r="M8" s="34"/>
      <c r="N8" s="34"/>
    </row>
    <row r="9" spans="1:14" ht="15.75" x14ac:dyDescent="0.25">
      <c r="A9" s="2"/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</row>
    <row r="10" spans="1:14" ht="15.75" x14ac:dyDescent="0.25">
      <c r="A10" s="2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17" t="s">
        <v>3</v>
      </c>
      <c r="N10" s="17"/>
    </row>
    <row r="11" spans="1:14" ht="15.75" x14ac:dyDescent="0.25">
      <c r="A11" s="28" t="s">
        <v>32</v>
      </c>
      <c r="B11" s="28"/>
      <c r="C11" s="28"/>
      <c r="D11" s="28"/>
      <c r="E11" s="28"/>
      <c r="F11" s="28"/>
      <c r="G11" s="28"/>
      <c r="H11" s="28"/>
      <c r="I11" s="28"/>
      <c r="J11" s="28"/>
      <c r="K11" s="28"/>
      <c r="L11" s="28"/>
      <c r="M11" s="28"/>
      <c r="N11" s="28"/>
    </row>
    <row r="12" spans="1:14" ht="16.5" thickBot="1" x14ac:dyDescent="0.3">
      <c r="A12" s="4"/>
      <c r="B12" s="4"/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</row>
    <row r="13" spans="1:14" ht="27.75" customHeight="1" x14ac:dyDescent="0.25">
      <c r="A13" s="30" t="s">
        <v>4</v>
      </c>
      <c r="B13" s="29" t="s">
        <v>5</v>
      </c>
      <c r="C13" s="29"/>
      <c r="D13" s="29"/>
      <c r="E13" s="29"/>
      <c r="F13" s="29"/>
      <c r="G13" s="29"/>
      <c r="H13" s="29" t="s">
        <v>10</v>
      </c>
      <c r="I13" s="29" t="s">
        <v>7</v>
      </c>
      <c r="J13" s="29" t="s">
        <v>6</v>
      </c>
      <c r="K13" s="29"/>
      <c r="L13" s="29" t="s">
        <v>15</v>
      </c>
      <c r="M13" s="29"/>
      <c r="N13" s="7" t="s">
        <v>16</v>
      </c>
    </row>
    <row r="14" spans="1:14" x14ac:dyDescent="0.25">
      <c r="A14" s="31"/>
      <c r="B14" s="32"/>
      <c r="C14" s="32"/>
      <c r="D14" s="32"/>
      <c r="E14" s="32"/>
      <c r="F14" s="32"/>
      <c r="G14" s="32"/>
      <c r="H14" s="32"/>
      <c r="I14" s="32"/>
      <c r="J14" s="5" t="s">
        <v>8</v>
      </c>
      <c r="K14" s="5" t="s">
        <v>9</v>
      </c>
      <c r="L14" s="5" t="s">
        <v>8</v>
      </c>
      <c r="M14" s="5" t="s">
        <v>9</v>
      </c>
      <c r="N14" s="8"/>
    </row>
    <row r="15" spans="1:14" ht="63" customHeight="1" x14ac:dyDescent="0.25">
      <c r="A15" s="22">
        <v>1</v>
      </c>
      <c r="B15" s="35" t="s">
        <v>33</v>
      </c>
      <c r="C15" s="35"/>
      <c r="D15" s="35"/>
      <c r="E15" s="35"/>
      <c r="F15" s="35"/>
      <c r="G15" s="35"/>
      <c r="H15" s="25" t="s">
        <v>19</v>
      </c>
      <c r="I15" s="25">
        <v>421.15199999999999</v>
      </c>
      <c r="J15" s="37">
        <v>0</v>
      </c>
      <c r="K15" s="37">
        <f>J15*I15</f>
        <v>0</v>
      </c>
      <c r="L15" s="37">
        <v>0</v>
      </c>
      <c r="M15" s="37">
        <f>L15*I15</f>
        <v>0</v>
      </c>
      <c r="N15" s="40">
        <f>K15+M15</f>
        <v>0</v>
      </c>
    </row>
    <row r="16" spans="1:14" x14ac:dyDescent="0.25">
      <c r="A16" s="23"/>
      <c r="B16" s="18" t="s">
        <v>25</v>
      </c>
      <c r="C16" s="19"/>
      <c r="D16" s="19"/>
      <c r="E16" s="19"/>
      <c r="F16" s="19"/>
      <c r="G16" s="20"/>
      <c r="H16" s="26"/>
      <c r="I16" s="26"/>
      <c r="J16" s="38"/>
      <c r="K16" s="38"/>
      <c r="L16" s="38"/>
      <c r="M16" s="38"/>
      <c r="N16" s="41"/>
    </row>
    <row r="17" spans="1:14" x14ac:dyDescent="0.25">
      <c r="A17" s="23"/>
      <c r="B17" s="18" t="s">
        <v>26</v>
      </c>
      <c r="C17" s="19"/>
      <c r="D17" s="19"/>
      <c r="E17" s="19"/>
      <c r="F17" s="19"/>
      <c r="G17" s="20"/>
      <c r="H17" s="26"/>
      <c r="I17" s="26"/>
      <c r="J17" s="38"/>
      <c r="K17" s="38"/>
      <c r="L17" s="38"/>
      <c r="M17" s="38"/>
      <c r="N17" s="41"/>
    </row>
    <row r="18" spans="1:14" x14ac:dyDescent="0.25">
      <c r="A18" s="24"/>
      <c r="B18" s="18" t="s">
        <v>27</v>
      </c>
      <c r="C18" s="19"/>
      <c r="D18" s="19"/>
      <c r="E18" s="19"/>
      <c r="F18" s="19"/>
      <c r="G18" s="20"/>
      <c r="H18" s="27"/>
      <c r="I18" s="27"/>
      <c r="J18" s="39"/>
      <c r="K18" s="39"/>
      <c r="L18" s="39"/>
      <c r="M18" s="39"/>
      <c r="N18" s="42"/>
    </row>
    <row r="19" spans="1:14" x14ac:dyDescent="0.25">
      <c r="A19" s="9">
        <v>2</v>
      </c>
      <c r="B19" s="36" t="s">
        <v>11</v>
      </c>
      <c r="C19" s="36"/>
      <c r="D19" s="36"/>
      <c r="E19" s="36"/>
      <c r="F19" s="36"/>
      <c r="G19" s="36"/>
      <c r="H19" s="5" t="s">
        <v>18</v>
      </c>
      <c r="I19" s="5">
        <v>152</v>
      </c>
      <c r="J19" s="6">
        <v>0</v>
      </c>
      <c r="K19" s="6">
        <f t="shared" ref="K19:K25" si="0">J19*I19</f>
        <v>0</v>
      </c>
      <c r="L19" s="6">
        <v>0</v>
      </c>
      <c r="M19" s="6">
        <f t="shared" ref="M19:M25" si="1">L19*I19</f>
        <v>0</v>
      </c>
      <c r="N19" s="10">
        <f t="shared" ref="N19:N25" si="2">K19+M19</f>
        <v>0</v>
      </c>
    </row>
    <row r="20" spans="1:14" x14ac:dyDescent="0.25">
      <c r="A20" s="9">
        <v>3</v>
      </c>
      <c r="B20" s="35" t="s">
        <v>12</v>
      </c>
      <c r="C20" s="35"/>
      <c r="D20" s="35"/>
      <c r="E20" s="35"/>
      <c r="F20" s="35"/>
      <c r="G20" s="35"/>
      <c r="H20" s="5" t="s">
        <v>18</v>
      </c>
      <c r="I20" s="5">
        <v>152</v>
      </c>
      <c r="J20" s="6">
        <v>0</v>
      </c>
      <c r="K20" s="6">
        <f t="shared" si="0"/>
        <v>0</v>
      </c>
      <c r="L20" s="6">
        <v>0</v>
      </c>
      <c r="M20" s="6">
        <f t="shared" si="1"/>
        <v>0</v>
      </c>
      <c r="N20" s="10">
        <f t="shared" si="2"/>
        <v>0</v>
      </c>
    </row>
    <row r="21" spans="1:14" ht="45" customHeight="1" x14ac:dyDescent="0.25">
      <c r="A21" s="9">
        <v>4</v>
      </c>
      <c r="B21" s="35" t="s">
        <v>13</v>
      </c>
      <c r="C21" s="35"/>
      <c r="D21" s="35"/>
      <c r="E21" s="35"/>
      <c r="F21" s="35"/>
      <c r="G21" s="35"/>
      <c r="H21" s="5" t="s">
        <v>17</v>
      </c>
      <c r="I21" s="5">
        <v>421.15199999999999</v>
      </c>
      <c r="J21" s="6">
        <v>0</v>
      </c>
      <c r="K21" s="6">
        <f t="shared" si="0"/>
        <v>0</v>
      </c>
      <c r="L21" s="6">
        <v>0</v>
      </c>
      <c r="M21" s="6">
        <f t="shared" si="1"/>
        <v>0</v>
      </c>
      <c r="N21" s="10">
        <f t="shared" si="2"/>
        <v>0</v>
      </c>
    </row>
    <row r="22" spans="1:14" ht="30" customHeight="1" x14ac:dyDescent="0.25">
      <c r="A22" s="9">
        <v>5</v>
      </c>
      <c r="B22" s="35" t="s">
        <v>35</v>
      </c>
      <c r="C22" s="35"/>
      <c r="D22" s="35"/>
      <c r="E22" s="35"/>
      <c r="F22" s="35"/>
      <c r="G22" s="35"/>
      <c r="H22" s="5" t="s">
        <v>18</v>
      </c>
      <c r="I22" s="5">
        <v>120</v>
      </c>
      <c r="J22" s="6">
        <v>0</v>
      </c>
      <c r="K22" s="6">
        <f t="shared" si="0"/>
        <v>0</v>
      </c>
      <c r="L22" s="6">
        <v>0</v>
      </c>
      <c r="M22" s="6">
        <f t="shared" si="1"/>
        <v>0</v>
      </c>
      <c r="N22" s="10">
        <f t="shared" si="2"/>
        <v>0</v>
      </c>
    </row>
    <row r="23" spans="1:14" ht="30" customHeight="1" x14ac:dyDescent="0.25">
      <c r="A23" s="9">
        <v>6</v>
      </c>
      <c r="B23" s="18" t="s">
        <v>36</v>
      </c>
      <c r="C23" s="19"/>
      <c r="D23" s="19"/>
      <c r="E23" s="19"/>
      <c r="F23" s="19"/>
      <c r="G23" s="20"/>
      <c r="H23" s="5" t="s">
        <v>18</v>
      </c>
      <c r="I23" s="5">
        <v>400</v>
      </c>
      <c r="J23" s="6">
        <v>0</v>
      </c>
      <c r="K23" s="6">
        <f t="shared" ref="K23:K24" si="3">J23*I23</f>
        <v>0</v>
      </c>
      <c r="L23" s="6">
        <v>0</v>
      </c>
      <c r="M23" s="6">
        <f t="shared" ref="M23:M24" si="4">L23*I23</f>
        <v>0</v>
      </c>
      <c r="N23" s="10">
        <f t="shared" ref="N23:N24" si="5">K23+M23</f>
        <v>0</v>
      </c>
    </row>
    <row r="24" spans="1:14" ht="30" customHeight="1" x14ac:dyDescent="0.25">
      <c r="A24" s="9">
        <v>7</v>
      </c>
      <c r="B24" s="18" t="s">
        <v>37</v>
      </c>
      <c r="C24" s="19"/>
      <c r="D24" s="19"/>
      <c r="E24" s="19"/>
      <c r="F24" s="19"/>
      <c r="G24" s="20"/>
      <c r="H24" s="5" t="s">
        <v>18</v>
      </c>
      <c r="I24" s="5">
        <v>111</v>
      </c>
      <c r="J24" s="6">
        <v>0</v>
      </c>
      <c r="K24" s="6">
        <f t="shared" si="3"/>
        <v>0</v>
      </c>
      <c r="L24" s="6">
        <v>0</v>
      </c>
      <c r="M24" s="6">
        <f t="shared" si="4"/>
        <v>0</v>
      </c>
      <c r="N24" s="10">
        <f t="shared" si="5"/>
        <v>0</v>
      </c>
    </row>
    <row r="25" spans="1:14" ht="30" customHeight="1" x14ac:dyDescent="0.25">
      <c r="A25" s="9">
        <v>8</v>
      </c>
      <c r="B25" s="35" t="s">
        <v>34</v>
      </c>
      <c r="C25" s="35"/>
      <c r="D25" s="35"/>
      <c r="E25" s="35"/>
      <c r="F25" s="35"/>
      <c r="G25" s="35"/>
      <c r="H25" s="5" t="s">
        <v>18</v>
      </c>
      <c r="I25" s="5">
        <v>152</v>
      </c>
      <c r="J25" s="6">
        <v>0</v>
      </c>
      <c r="K25" s="6">
        <f t="shared" si="0"/>
        <v>0</v>
      </c>
      <c r="L25" s="6">
        <v>0</v>
      </c>
      <c r="M25" s="6">
        <f t="shared" si="1"/>
        <v>0</v>
      </c>
      <c r="N25" s="10">
        <f t="shared" si="2"/>
        <v>0</v>
      </c>
    </row>
    <row r="26" spans="1:14" ht="15.75" thickBot="1" x14ac:dyDescent="0.3">
      <c r="A26" s="11"/>
      <c r="B26" s="16" t="s">
        <v>14</v>
      </c>
      <c r="C26" s="16"/>
      <c r="D26" s="16"/>
      <c r="E26" s="16"/>
      <c r="F26" s="16"/>
      <c r="G26" s="16"/>
      <c r="H26" s="14"/>
      <c r="I26" s="14"/>
      <c r="J26" s="12">
        <f>SUM(J15:J25)</f>
        <v>0</v>
      </c>
      <c r="K26" s="12">
        <f>SUM(K15:K25)</f>
        <v>0</v>
      </c>
      <c r="L26" s="12">
        <f>SUM(L15:L25)</f>
        <v>0</v>
      </c>
      <c r="M26" s="12">
        <f>SUM(M15:M25)</f>
        <v>0</v>
      </c>
      <c r="N26" s="13">
        <f>SUM(N15:N25)</f>
        <v>0</v>
      </c>
    </row>
    <row r="27" spans="1:14" ht="15.75" x14ac:dyDescent="0.25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17"/>
      <c r="N27" s="17"/>
    </row>
    <row r="28" spans="1:14" ht="15.75" x14ac:dyDescent="0.25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15"/>
      <c r="N28" s="15"/>
    </row>
    <row r="30" spans="1:14" ht="15.75" x14ac:dyDescent="0.25">
      <c r="A30" s="2" t="s">
        <v>20</v>
      </c>
    </row>
    <row r="31" spans="1:14" ht="15.75" x14ac:dyDescent="0.25">
      <c r="A31" s="2"/>
    </row>
    <row r="32" spans="1:14" ht="15.75" x14ac:dyDescent="0.25">
      <c r="A32" s="21" t="s">
        <v>23</v>
      </c>
      <c r="B32" s="21"/>
      <c r="C32" s="21"/>
      <c r="D32" s="21"/>
      <c r="E32" s="21"/>
      <c r="F32" s="21"/>
      <c r="G32" s="21"/>
      <c r="H32" s="21"/>
      <c r="I32" s="21"/>
      <c r="J32" s="21"/>
      <c r="K32" s="21"/>
      <c r="L32" s="21"/>
      <c r="M32" s="21"/>
      <c r="N32" s="21"/>
    </row>
    <row r="33" spans="1:14" ht="15.75" x14ac:dyDescent="0.25">
      <c r="A33" s="21" t="s">
        <v>22</v>
      </c>
      <c r="B33" s="21"/>
      <c r="C33" s="21"/>
      <c r="D33" s="21"/>
      <c r="E33" s="21"/>
      <c r="F33" s="21"/>
      <c r="G33" s="21"/>
      <c r="H33" s="21"/>
      <c r="I33" s="21"/>
      <c r="J33" s="21"/>
      <c r="K33" s="21"/>
      <c r="L33" s="21"/>
      <c r="M33" s="21"/>
      <c r="N33" s="21"/>
    </row>
    <row r="34" spans="1:14" ht="31.5" customHeight="1" x14ac:dyDescent="0.25">
      <c r="A34" s="44" t="s">
        <v>21</v>
      </c>
      <c r="B34" s="44"/>
      <c r="C34" s="44"/>
      <c r="D34" s="44"/>
      <c r="E34" s="44"/>
      <c r="F34" s="44"/>
      <c r="G34" s="44"/>
      <c r="H34" s="44"/>
      <c r="I34" s="44"/>
      <c r="J34" s="44"/>
      <c r="K34" s="44"/>
      <c r="L34" s="44"/>
      <c r="M34" s="44"/>
      <c r="N34" s="44"/>
    </row>
    <row r="35" spans="1:14" ht="15.75" x14ac:dyDescent="0.25">
      <c r="A35" s="46" t="s">
        <v>24</v>
      </c>
      <c r="B35" s="46"/>
      <c r="C35" s="46"/>
      <c r="D35" s="46"/>
      <c r="E35" s="46"/>
      <c r="F35" s="46"/>
      <c r="G35" s="46"/>
      <c r="H35" s="46"/>
      <c r="I35" s="46"/>
      <c r="J35" s="46"/>
      <c r="K35" s="46"/>
      <c r="L35" s="46"/>
      <c r="M35" s="46"/>
      <c r="N35" s="46"/>
    </row>
    <row r="36" spans="1:14" ht="15.75" x14ac:dyDescent="0.25">
      <c r="A36" s="45" t="s">
        <v>28</v>
      </c>
      <c r="B36" s="45"/>
      <c r="C36" s="45"/>
      <c r="D36" s="45"/>
      <c r="E36" s="45"/>
      <c r="F36" s="45"/>
      <c r="G36" s="45"/>
      <c r="H36" s="45"/>
      <c r="I36" s="45"/>
      <c r="J36" s="45"/>
      <c r="K36" s="45"/>
      <c r="L36" s="45"/>
      <c r="M36" s="45"/>
      <c r="N36" s="45"/>
    </row>
    <row r="37" spans="1:14" ht="15.75" x14ac:dyDescent="0.25">
      <c r="A37" s="43"/>
      <c r="B37" s="44"/>
      <c r="C37" s="44"/>
      <c r="D37" s="44"/>
      <c r="E37" s="44"/>
      <c r="F37" s="44"/>
      <c r="G37" s="44"/>
      <c r="H37" s="44"/>
      <c r="I37" s="44"/>
      <c r="J37" s="44"/>
      <c r="K37" s="44"/>
      <c r="L37" s="44"/>
      <c r="M37" s="44"/>
      <c r="N37" s="44"/>
    </row>
  </sheetData>
  <mergeCells count="41">
    <mergeCell ref="M15:M18"/>
    <mergeCell ref="N15:N18"/>
    <mergeCell ref="B18:G18"/>
    <mergeCell ref="J15:J18"/>
    <mergeCell ref="A37:N37"/>
    <mergeCell ref="A36:N36"/>
    <mergeCell ref="A35:N35"/>
    <mergeCell ref="A33:N33"/>
    <mergeCell ref="A34:N34"/>
    <mergeCell ref="B23:G23"/>
    <mergeCell ref="B24:G24"/>
    <mergeCell ref="L1:N1"/>
    <mergeCell ref="L2:N2"/>
    <mergeCell ref="A4:N4"/>
    <mergeCell ref="A6:N6"/>
    <mergeCell ref="A8:N8"/>
    <mergeCell ref="A7:N7"/>
    <mergeCell ref="M10:N10"/>
    <mergeCell ref="A11:N11"/>
    <mergeCell ref="L13:M13"/>
    <mergeCell ref="J13:K13"/>
    <mergeCell ref="A13:A14"/>
    <mergeCell ref="B13:G14"/>
    <mergeCell ref="H13:H14"/>
    <mergeCell ref="I13:I14"/>
    <mergeCell ref="B26:G26"/>
    <mergeCell ref="M27:N27"/>
    <mergeCell ref="B16:G16"/>
    <mergeCell ref="B17:G17"/>
    <mergeCell ref="A32:N32"/>
    <mergeCell ref="A15:A18"/>
    <mergeCell ref="H15:H18"/>
    <mergeCell ref="I15:I18"/>
    <mergeCell ref="B25:G25"/>
    <mergeCell ref="B15:G15"/>
    <mergeCell ref="B19:G19"/>
    <mergeCell ref="B20:G20"/>
    <mergeCell ref="B21:G21"/>
    <mergeCell ref="B22:G22"/>
    <mergeCell ref="K15:K18"/>
    <mergeCell ref="L15:L18"/>
  </mergeCells>
  <pageMargins left="0.70866141732283472" right="0.70866141732283472" top="1.3385826771653544" bottom="0.74803149606299213" header="0.31496062992125984" footer="0.31496062992125984"/>
  <pageSetup paperSize="9" orientation="landscape" horizontalDpi="4294967295" verticalDpi="4294967295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PechnikovSV</dc:creator>
  <cp:lastModifiedBy>Sergey Pechnikov</cp:lastModifiedBy>
  <cp:lastPrinted>2020-11-23T11:42:42Z</cp:lastPrinted>
  <dcterms:created xsi:type="dcterms:W3CDTF">2019-05-07T09:57:40Z</dcterms:created>
  <dcterms:modified xsi:type="dcterms:W3CDTF">2026-01-27T10:24:33Z</dcterms:modified>
</cp:coreProperties>
</file>